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0" yWindow="11920" windowWidth="10220" windowHeight="9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<sst xmlns="http://schemas.openxmlformats.org/spreadsheetml/2006/main" count="19" uniqueCount="18">
  <si>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dist energy</t>
  </si>
  <si>
    <t>climb energy</t>
  </si>
  <si>
    <t>dist energy</t>
  </si>
  <si>
    <t>potential energy</t>
  </si>
  <si>
    <t>IM gain</t>
  </si>
  <si>
    <t>IM used</t>
  </si>
  <si>
    <t>mi/MI assumed</t>
  </si>
  <si>
    <t>mi/IM ave</t>
  </si>
  <si>
    <t>worst IM</t>
  </si>
  <si>
    <t>best IM</t>
  </si>
  <si>
    <t>IM = mi</t>
  </si>
  <si>
    <t>regen efficiency</t>
  </si>
  <si>
    <t>Ascent</t>
  </si>
  <si>
    <t>Descent</t>
  </si>
  <si>
    <t>Distance</t>
  </si>
  <si>
    <t>mi/IM at 25</t>
  </si>
  <si>
    <t>mi/IM at 35</t>
  </si>
  <si>
    <t>mi/IM average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</si>
</sst>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"/>
    <numFmt numFmtId="171" formatCode="0.0"/>
    <numFmt numFmtId="172" formatCode="0.00"/>
    <numFmt numFmtId="173" formatCode="0.00%"/>
    <numFmt numFmtId="174" formatCode="0.0%"/>
    <numFmt numFmtId="175" formatCode="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175" fontId="0" fillId="0" borderId="7" xfId="0" applyNumberFormat="1" applyBorder="1" applyAlignment="1">
      <alignment/>
    </xf>
    <xf numFmtId="175" fontId="0" fillId="0" borderId="8" xfId="0" applyNumberFormat="1" applyBorder="1" applyAlignment="1">
      <alignment/>
    </xf>
    <xf numFmtId="170" fontId="1" fillId="0" borderId="9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2" xfId="0" applyFon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workbookViewId="0" topLeftCell="A1">
      <selection activeCell="E4" sqref="E4"/>
    </sheetView>
  </sheetViews>
  <sheetFormatPr defaultColWidth="11.00390625" defaultRowHeight="12.75"/>
  <cols>
    <col min="1" max="1" width="4.625" style="0" customWidth="1"/>
    <col min="2" max="2" width="14.375" style="0" customWidth="1"/>
    <col min="3" max="3" width="8.875" style="1" customWidth="1"/>
  </cols>
  <sheetData>
    <row r="2" spans="2:3" ht="12.75">
      <c r="B2" s="2" t="s">
        <v>14</v>
      </c>
      <c r="C2" s="1">
        <v>3.3</v>
      </c>
    </row>
    <row r="3" spans="2:3" ht="12.75">
      <c r="B3" s="2" t="s">
        <v>15</v>
      </c>
      <c r="C3" s="1">
        <f>347.2/244</f>
        <v>1.422950819672131</v>
      </c>
    </row>
    <row r="4" spans="2:3" ht="12.75">
      <c r="B4" s="2" t="s">
        <v>16</v>
      </c>
      <c r="C4" s="1">
        <f>313/244</f>
        <v>1.2827868852459017</v>
      </c>
    </row>
    <row r="5" spans="2:3" ht="12.75">
      <c r="B5" s="2" t="s">
        <v>17</v>
      </c>
      <c r="C5" s="1">
        <f>AVERAGE(C3:C4)</f>
        <v>1.3528688524590162</v>
      </c>
    </row>
    <row r="7" spans="2:6" ht="12.75">
      <c r="B7" s="3" t="s">
        <v>12</v>
      </c>
      <c r="C7" s="13" t="s">
        <v>10</v>
      </c>
      <c r="D7" s="4" t="s">
        <v>7</v>
      </c>
      <c r="E7" s="16" t="s">
        <v>8</v>
      </c>
      <c r="F7" s="5" t="s">
        <v>9</v>
      </c>
    </row>
    <row r="8" spans="2:6" ht="12.75">
      <c r="B8" s="25" t="s">
        <v>6</v>
      </c>
      <c r="C8" s="22">
        <v>1</v>
      </c>
      <c r="D8" s="23">
        <f>$C$5</f>
        <v>1.3528688524590162</v>
      </c>
      <c r="E8" s="22">
        <f>$C$5</f>
        <v>1.3528688524590162</v>
      </c>
      <c r="F8" s="24">
        <f>$C$5</f>
        <v>1.3528688524590162</v>
      </c>
    </row>
    <row r="9" spans="2:6" ht="12.75">
      <c r="B9" s="6" t="s">
        <v>5</v>
      </c>
      <c r="C9" s="14">
        <v>11</v>
      </c>
      <c r="D9" s="7">
        <v>11</v>
      </c>
      <c r="E9" s="14">
        <v>11.499</v>
      </c>
      <c r="F9" s="8">
        <v>10.5</v>
      </c>
    </row>
    <row r="10" spans="2:6" ht="12.75">
      <c r="B10" s="6" t="s">
        <v>0</v>
      </c>
      <c r="C10" s="14">
        <f>$C$2/C8</f>
        <v>3.3</v>
      </c>
      <c r="D10" s="7">
        <f>$C$2/D8</f>
        <v>2.4392608300514995</v>
      </c>
      <c r="E10" s="14">
        <f>$C$2/E8</f>
        <v>2.4392608300514995</v>
      </c>
      <c r="F10" s="8">
        <f>$C$2/F8</f>
        <v>2.4392608300514995</v>
      </c>
    </row>
    <row r="11" spans="2:6" ht="12.75">
      <c r="B11" s="6" t="s">
        <v>1</v>
      </c>
      <c r="C11" s="14">
        <f>C9-C10</f>
        <v>7.7</v>
      </c>
      <c r="D11" s="7">
        <f>D9-D10</f>
        <v>8.560739169948501</v>
      </c>
      <c r="E11" s="14">
        <f>E9-E10</f>
        <v>9.0597391699485</v>
      </c>
      <c r="F11" s="8">
        <f>F9-F10</f>
        <v>8.060739169948501</v>
      </c>
    </row>
    <row r="12" spans="2:6" ht="12.75">
      <c r="B12" s="6"/>
      <c r="C12" s="14"/>
      <c r="D12" s="7"/>
      <c r="E12" s="14"/>
      <c r="F12" s="8"/>
    </row>
    <row r="13" spans="2:6" ht="12.75">
      <c r="B13" s="26" t="s">
        <v>13</v>
      </c>
      <c r="C13" s="27"/>
      <c r="D13" s="28"/>
      <c r="E13" s="27"/>
      <c r="F13" s="29"/>
    </row>
    <row r="14" spans="2:6" ht="12.75">
      <c r="B14" s="6" t="s">
        <v>6</v>
      </c>
      <c r="C14" s="14">
        <f>C8</f>
        <v>1</v>
      </c>
      <c r="D14" s="7">
        <f>D8</f>
        <v>1.3528688524590162</v>
      </c>
      <c r="E14" s="14">
        <f>E8</f>
        <v>1.3528688524590162</v>
      </c>
      <c r="F14" s="8">
        <f>F8</f>
        <v>1.3528688524590162</v>
      </c>
    </row>
    <row r="15" spans="2:6" ht="12.75">
      <c r="B15" s="6" t="s">
        <v>4</v>
      </c>
      <c r="C15" s="14">
        <v>3</v>
      </c>
      <c r="D15" s="7">
        <v>3</v>
      </c>
      <c r="E15" s="14">
        <v>2.5</v>
      </c>
      <c r="F15" s="8">
        <v>3.499</v>
      </c>
    </row>
    <row r="16" spans="2:6" ht="12.75">
      <c r="B16" s="6" t="s">
        <v>2</v>
      </c>
      <c r="C16" s="14">
        <f>3.3/C8</f>
        <v>3.3</v>
      </c>
      <c r="D16" s="7">
        <f>3.3/D8</f>
        <v>2.4392608300514995</v>
      </c>
      <c r="E16" s="14">
        <f>3.3/E8</f>
        <v>2.4392608300514995</v>
      </c>
      <c r="F16" s="8">
        <f>3.3/F8</f>
        <v>2.4392608300514995</v>
      </c>
    </row>
    <row r="17" spans="2:6" ht="12.75">
      <c r="B17" s="18" t="s">
        <v>3</v>
      </c>
      <c r="C17" s="19">
        <f>C11-C16</f>
        <v>4.4</v>
      </c>
      <c r="D17" s="20">
        <f>D11-D16</f>
        <v>6.121478339897002</v>
      </c>
      <c r="E17" s="19">
        <f>E11-E16</f>
        <v>6.620478339897001</v>
      </c>
      <c r="F17" s="21">
        <f>F11-F16</f>
        <v>5.621478339897002</v>
      </c>
    </row>
    <row r="18" spans="2:6" ht="12.75">
      <c r="B18" s="6"/>
      <c r="C18" s="14"/>
      <c r="D18" s="7"/>
      <c r="E18" s="17"/>
      <c r="F18" s="9"/>
    </row>
    <row r="19" spans="2:6" ht="12.75">
      <c r="B19" s="10" t="s">
        <v>11</v>
      </c>
      <c r="C19" s="15">
        <f>C15/C17</f>
        <v>0.6818181818181818</v>
      </c>
      <c r="D19" s="11">
        <f>D15/D17</f>
        <v>0.4900776958479734</v>
      </c>
      <c r="E19" s="15">
        <f>E15/E17</f>
        <v>0.37761621919888255</v>
      </c>
      <c r="F19" s="12">
        <f>F15/F17</f>
        <v>0.6224341335920027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Idle Loop Software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Saxton</dc:creator>
  <cp:keywords/>
  <dc:description/>
  <cp:lastModifiedBy>Tom Saxton</cp:lastModifiedBy>
  <dcterms:created xsi:type="dcterms:W3CDTF">2011-06-12T16:27:14Z</dcterms:created>
  <dcterms:modified xsi:type="dcterms:W3CDTF">2011-06-12T17:52:42Z</dcterms:modified>
  <cp:category/>
  <cp:version/>
  <cp:contentType/>
  <cp:contentStatus/>
</cp:coreProperties>
</file>